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20490" windowHeight="7605" activeTab="2"/>
  </bookViews>
  <sheets>
    <sheet name="Обособена позиция №1" sheetId="5" r:id="rId1"/>
    <sheet name="Обособена позиция №2" sheetId="6" r:id="rId2"/>
    <sheet name="Обособена позиция №3" sheetId="7" r:id="rId3"/>
  </sheets>
  <definedNames>
    <definedName name="_xlnm._FilterDatabase" localSheetId="0" hidden="1">'Обособена позиция №1'!$A$6:$F$51</definedName>
  </definedNames>
  <calcPr calcId="145621" calcOnSave="0"/>
</workbook>
</file>

<file path=xl/calcChain.xml><?xml version="1.0" encoding="utf-8"?>
<calcChain xmlns="http://schemas.openxmlformats.org/spreadsheetml/2006/main">
  <c r="F49" i="5" l="1"/>
  <c r="F60" i="7"/>
  <c r="F58" i="7"/>
  <c r="F57" i="7"/>
  <c r="F56" i="7"/>
  <c r="F55" i="7"/>
  <c r="F54" i="7"/>
  <c r="F53" i="7"/>
  <c r="F52" i="7"/>
  <c r="F51" i="7"/>
  <c r="F50" i="7"/>
  <c r="F49" i="7"/>
  <c r="F48" i="7"/>
  <c r="F46" i="7"/>
  <c r="F45" i="7"/>
  <c r="F44" i="7"/>
  <c r="F43" i="7"/>
  <c r="F42" i="7"/>
  <c r="F41" i="7"/>
  <c r="F40" i="7"/>
  <c r="F39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44" i="6"/>
  <c r="F43" i="6"/>
  <c r="F42" i="6"/>
  <c r="F41" i="6"/>
  <c r="F40" i="6"/>
  <c r="F39" i="6"/>
  <c r="F38" i="6"/>
  <c r="F37" i="6"/>
  <c r="F35" i="6"/>
  <c r="F34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D18" i="6"/>
  <c r="F18" i="6" s="1"/>
  <c r="F17" i="6"/>
  <c r="F16" i="6"/>
  <c r="F15" i="6"/>
  <c r="F14" i="6"/>
  <c r="F13" i="6"/>
  <c r="F12" i="6"/>
  <c r="F11" i="6"/>
  <c r="F10" i="6"/>
  <c r="F9" i="6"/>
  <c r="F59" i="7" l="1"/>
  <c r="F42" i="5"/>
  <c r="F43" i="5"/>
  <c r="F62" i="7" l="1"/>
  <c r="F61" i="7"/>
  <c r="F46" i="6"/>
  <c r="F45" i="6"/>
  <c r="F48" i="5"/>
  <c r="F47" i="5"/>
  <c r="F46" i="5"/>
  <c r="F45" i="5"/>
  <c r="F44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50" i="5" l="1"/>
  <c r="F51" i="5" s="1"/>
</calcChain>
</file>

<file path=xl/comments1.xml><?xml version="1.0" encoding="utf-8"?>
<comments xmlns="http://schemas.openxmlformats.org/spreadsheetml/2006/main">
  <authors>
    <author>Boyanka Spasova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Boyanka Spasova:</t>
        </r>
        <r>
          <rPr>
            <sz val="9"/>
            <color indexed="81"/>
            <rFont val="Tahoma"/>
            <charset val="1"/>
          </rPr>
          <t xml:space="preserve">
Да се махнат стойностите</t>
        </r>
      </text>
    </comment>
  </commentList>
</comments>
</file>

<file path=xl/comments2.xml><?xml version="1.0" encoding="utf-8"?>
<comments xmlns="http://schemas.openxmlformats.org/spreadsheetml/2006/main">
  <authors>
    <author>Boyanka Spasova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Boyanka Spasova:</t>
        </r>
        <r>
          <rPr>
            <sz val="9"/>
            <color indexed="81"/>
            <rFont val="Tahoma"/>
            <charset val="1"/>
          </rPr>
          <t xml:space="preserve">
Да се махнат стойностите</t>
        </r>
      </text>
    </comment>
  </commentList>
</comments>
</file>

<file path=xl/comments3.xml><?xml version="1.0" encoding="utf-8"?>
<comments xmlns="http://schemas.openxmlformats.org/spreadsheetml/2006/main">
  <authors>
    <author>Boyanka Spasova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Boyanka Spasova:</t>
        </r>
        <r>
          <rPr>
            <sz val="9"/>
            <color indexed="81"/>
            <rFont val="Tahoma"/>
            <charset val="1"/>
          </rPr>
          <t xml:space="preserve">
Да се махнат стойностите</t>
        </r>
      </text>
    </comment>
  </commentList>
</comments>
</file>

<file path=xl/sharedStrings.xml><?xml version="1.0" encoding="utf-8"?>
<sst xmlns="http://schemas.openxmlformats.org/spreadsheetml/2006/main" count="295" uniqueCount="115">
  <si>
    <t>№</t>
  </si>
  <si>
    <t>Демонтаж на съществуващи врати</t>
  </si>
  <si>
    <t>бр</t>
  </si>
  <si>
    <t>лм</t>
  </si>
  <si>
    <t>м2</t>
  </si>
  <si>
    <t>Гипсова шпакловка по стени и тавани</t>
  </si>
  <si>
    <t>Доставка и монтаж на мивка</t>
  </si>
  <si>
    <t>Доставка и монтаж на неподвижна ръковатка</t>
  </si>
  <si>
    <t>Доставка и монтаж на моноблок</t>
  </si>
  <si>
    <t>Доставка и монтаж на поставка за тоалетна хартия</t>
  </si>
  <si>
    <t>Доставка на кошче за отпадъци от негорим материал</t>
  </si>
  <si>
    <t>Ъглов перваз от ПВЦ</t>
  </si>
  <si>
    <t>Демонтаж на съществуващи прозорци</t>
  </si>
  <si>
    <t>Настилка от гранитогрес</t>
  </si>
  <si>
    <t>Настилка от гранитогрес по стълбищни площадки</t>
  </si>
  <si>
    <t>м3</t>
  </si>
  <si>
    <t xml:space="preserve">Демонтаж стена от гипскартон </t>
  </si>
  <si>
    <t>Демонтаж мивка, тоалетна чиния и батерия за душ</t>
  </si>
  <si>
    <t>Демонтаж на стена от гипскартон</t>
  </si>
  <si>
    <t>Настилка от гранитогрес по рампа</t>
  </si>
  <si>
    <t xml:space="preserve">Настилка от гранитогрес за тоалетна </t>
  </si>
  <si>
    <t xml:space="preserve">Боядисване с латекс по стени и тавани -трикратно </t>
  </si>
  <si>
    <t>Полагане на цименто-пясъчна замазка по подове на стълбище и тоалетна</t>
  </si>
  <si>
    <t>м</t>
  </si>
  <si>
    <t>Направа цокъл от гранитогрес с h=10 см</t>
  </si>
  <si>
    <t xml:space="preserve">Полагане на бетонова настилка от С 16/20 </t>
  </si>
  <si>
    <t xml:space="preserve">Полагане на топлоизолация от XPS 5 см по под </t>
  </si>
  <si>
    <t>Кофраж за рампа</t>
  </si>
  <si>
    <t>Полагане на бетон С 16/20 за рампа</t>
  </si>
  <si>
    <t xml:space="preserve">Доливане с бетон 16/20 подпрозоречно </t>
  </si>
  <si>
    <t>Разбиване на стомано-бетонова стена за прозорци манипулационна</t>
  </si>
  <si>
    <t>Доставка и монтаж на щурци за врати 12/12 см</t>
  </si>
  <si>
    <t xml:space="preserve">Полагане на изравнителна цим. пясъчна замазка по под </t>
  </si>
  <si>
    <t>Облицовка фаянсови плочки по стени тоалетни</t>
  </si>
  <si>
    <t>Гипсова мазилка по нови стени</t>
  </si>
  <si>
    <t>Доставка и монтаж на вентилатор за тоалетни</t>
  </si>
  <si>
    <t xml:space="preserve">Доставка и монтаж на интериорни врати </t>
  </si>
  <si>
    <t>Доставка и монтаж на плъзгащи се врати</t>
  </si>
  <si>
    <t>Доставка и полагане на силикатна мазилка по външни стени</t>
  </si>
  <si>
    <t>ВЪЗЛОЖИТЕЛ: Община Гоце Делчев</t>
  </si>
  <si>
    <t xml:space="preserve">КОЛИЧЕСТВЕНО-СТОЙНОСТНА  СМЕТКА </t>
  </si>
  <si>
    <t>Наименование</t>
  </si>
  <si>
    <t>М-ка</t>
  </si>
  <si>
    <t>Кол-во</t>
  </si>
  <si>
    <t xml:space="preserve">Настилка гранитогрес подове </t>
  </si>
  <si>
    <t xml:space="preserve">част Електро </t>
  </si>
  <si>
    <t>Подмяна на ел ключове и контакти</t>
  </si>
  <si>
    <t>част ВИК</t>
  </si>
  <si>
    <t>по част ВИК</t>
  </si>
  <si>
    <t>Доставка и монтаж на ел ключове и контакти</t>
  </si>
  <si>
    <t>Доставка и монтаж ключове и контакти</t>
  </si>
  <si>
    <t>част Строителна</t>
  </si>
  <si>
    <t>Обратен насип ръчно с фракция 0-60 мм в помещения вкл. трамбоване</t>
  </si>
  <si>
    <t>Монтаж на заваръчна мрежа ф6,5 - 200/400/20см</t>
  </si>
  <si>
    <t>Тухлена зидария на 15 см с керамични тухли 25/25/15 см на варов разтвор</t>
  </si>
  <si>
    <t>Тухлена зидария на 25см с керамични тухли 25/25/15 см на варов разтвор</t>
  </si>
  <si>
    <t>Декоративен окачен таван от гипскартон на метална конструкция</t>
  </si>
  <si>
    <t>Декоративен окачен таван от влагоустойчив гипскартон на метална конструкция</t>
  </si>
  <si>
    <t>Доставка и монтаж на емайлирана неподвижна ръковатка</t>
  </si>
  <si>
    <t>Доставка и монтаж на входна алуминиева врата 110/210 см</t>
  </si>
  <si>
    <t>Доставка и монтаж гофриран шлаух ф19мм</t>
  </si>
  <si>
    <t>Доставка и изтегляне кабел ПВВМ 3х1,5мм</t>
  </si>
  <si>
    <t>Доставка и изтегляне кабел СВТ 3х4мм</t>
  </si>
  <si>
    <t>Доставка и монтаж луминисцентно осветително тяло</t>
  </si>
  <si>
    <t>Доставка и монтаж противовлажно осветително тяло</t>
  </si>
  <si>
    <t>Доставка и монтаж табло апатраментно в кутия</t>
  </si>
  <si>
    <t>Доставка и монтаж на смесителна батерия за мивка</t>
  </si>
  <si>
    <t>Доставка и монтаж на моноблок за инвалиди</t>
  </si>
  <si>
    <t>Монтаж на тръби PVC ф50, вкл. фитинги</t>
  </si>
  <si>
    <t>Полагане на тръби PVC ф110 дебелостенни в изкоп, вкл. фитинги</t>
  </si>
  <si>
    <t>Доставка и монтаж на ППР тръби ф20 всгради, вкл. топлоизолация и фитинги</t>
  </si>
  <si>
    <t>Доставка и монтаж бойлер 80l - 3kV</t>
  </si>
  <si>
    <t>Ремонт на водопровод и канал за нови мивка и тоалетна</t>
  </si>
  <si>
    <t>Разбиване на облицовка от фаянс по стени</t>
  </si>
  <si>
    <t>Разбиване на настилка от гранитогрес</t>
  </si>
  <si>
    <t>Монтаж на преградна стена от влагоустойчив гипскартон 12мм</t>
  </si>
  <si>
    <t>Доставка и монтаж на подов сифон ф50</t>
  </si>
  <si>
    <t>Премахване на настилка от балатум и первази</t>
  </si>
  <si>
    <t>Доставка и монтаж на алуминиева врата</t>
  </si>
  <si>
    <t xml:space="preserve">Доставка и монтаж на алуминиева витрина </t>
  </si>
  <si>
    <t>Всичко без ДДС</t>
  </si>
  <si>
    <t>ДДС</t>
  </si>
  <si>
    <t>Всичко с ДДС</t>
  </si>
  <si>
    <t xml:space="preserve">Доставка и монтаж на алуминиева врата за тоалетна инвалиди </t>
  </si>
  <si>
    <t xml:space="preserve">Доставка и монтаж на ал.врата за тоалетна инвалиди </t>
  </si>
  <si>
    <t>Разбиване на бетонов праг</t>
  </si>
  <si>
    <t>Демонтаж мивка, тоалетно клекало и батерия за мивка</t>
  </si>
  <si>
    <t xml:space="preserve">Разбиване на тухлен зид за уширение на врати </t>
  </si>
  <si>
    <t>Демонтаж на съществуващи врати и прозорци</t>
  </si>
  <si>
    <t>част Строителна - помещение</t>
  </si>
  <si>
    <t>част Строителна - тоалетна за инвалиди</t>
  </si>
  <si>
    <t>Натоварване и извозване на строителни отпадъци</t>
  </si>
  <si>
    <t xml:space="preserve">Боядисване по тавани с латекс бял -трикратно </t>
  </si>
  <si>
    <t xml:space="preserve">Боядисване с латекс цветен по стени и тавани -трикратно </t>
  </si>
  <si>
    <t xml:space="preserve">Боядисване с латекс бял по тавани -трикратно </t>
  </si>
  <si>
    <t>Доставка и монтаж на лайсна за фуга</t>
  </si>
  <si>
    <t>Гипсова шпакловка по стени и тавани- ремонти</t>
  </si>
  <si>
    <t>Доставка и монтаж на алуминиева врата за стая за женска и детска консултация</t>
  </si>
  <si>
    <t>Доставка и монтаж на 5 камерна PVC дограма със стъклопакет за прозорци</t>
  </si>
  <si>
    <t>Вътрешно изкърпване, гипсова мазилка около прозорци с ширина до 0.20 м - РЦ</t>
  </si>
  <si>
    <t>Външна топлоизолация EPS 8 см по стени вкл.  PVC мрежа и шпакловка 2 ръце</t>
  </si>
  <si>
    <r>
      <t>Боядисване по стени и тавани с латекс бял-трикратно</t>
    </r>
    <r>
      <rPr>
        <sz val="11"/>
        <rFont val="Calibri"/>
        <family val="2"/>
        <charset val="204"/>
        <scheme val="minor"/>
      </rPr>
      <t xml:space="preserve"> </t>
    </r>
  </si>
  <si>
    <t>Отливане на бетон С 12/15 за рампа за инвалиди</t>
  </si>
  <si>
    <t>Ед. цена  лв</t>
  </si>
  <si>
    <t>Стойност   (лв)</t>
  </si>
  <si>
    <t xml:space="preserve">I.Помещение в Консултативно-диагностичен блок на МБАЛ „Иван Скендеров“ гр. Гоце Делчев </t>
  </si>
  <si>
    <t xml:space="preserve">II. Помещение в сградата на „Медицински център“ с. Лъжница </t>
  </si>
  <si>
    <t xml:space="preserve">III. Помещение в сградата на „Здравна служба“ с. Брезница </t>
  </si>
  <si>
    <t>Общо за т.III без ДДС:</t>
  </si>
  <si>
    <t>Изготвил: ……………………….</t>
  </si>
  <si>
    <t xml:space="preserve">„Извършване на ремонтни работи за осигуряване на достъпна среда и ремонт на помещения за медицински центрове в Община Гоце Делчев по обособени позиции“
</t>
  </si>
  <si>
    <t>Приложение 7А</t>
  </si>
  <si>
    <t>Обособена позиция №2</t>
  </si>
  <si>
    <t>Обособена позиция №1</t>
  </si>
  <si>
    <t>Обособена позиция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</si>
</sst>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2" fontId="0" fillId="0" borderId="1" xfId="0" applyNumberForma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/>
    <xf numFmtId="2" fontId="0" fillId="0" borderId="0" xfId="0" applyNumberFormat="1"/>
    <xf numFmtId="0" fontId="4" fillId="2" borderId="4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1" fillId="0" borderId="6" xfId="0" applyFont="1" applyBorder="1"/>
    <xf numFmtId="0" fontId="8" fillId="0" borderId="0" xfId="0" applyFont="1"/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5" fillId="0" borderId="6" xfId="0" applyNumberFormat="1" applyFont="1" applyBorder="1" applyAlignment="1">
      <alignment horizontal="center" wrapText="1"/>
    </xf>
    <xf numFmtId="2" fontId="3" fillId="0" borderId="0" xfId="0" applyNumberFormat="1" applyFont="1"/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J58" sqref="J58"/>
    </sheetView>
  </sheetViews>
  <sheetFormatPr defaultRowHeight="15.75" x14ac:dyDescent="0.25"/>
  <cols>
    <col min="1" max="1" width="4" customWidth="1"/>
    <col min="2" max="2" width="43.85546875" customWidth="1"/>
    <col min="3" max="3" width="6.28515625" customWidth="1"/>
    <col min="4" max="5" width="7.7109375" customWidth="1"/>
    <col min="6" max="6" width="9.85546875" style="1" customWidth="1"/>
  </cols>
  <sheetData>
    <row r="1" spans="1:6" ht="27" customHeight="1" x14ac:dyDescent="0.3">
      <c r="A1" s="31" t="s">
        <v>39</v>
      </c>
      <c r="B1" s="31"/>
      <c r="C1" s="15"/>
      <c r="D1" s="15" t="s">
        <v>111</v>
      </c>
      <c r="E1" s="15"/>
      <c r="F1" s="15"/>
    </row>
    <row r="2" spans="1:6" ht="67.5" customHeight="1" x14ac:dyDescent="0.25">
      <c r="A2" s="51" t="s">
        <v>110</v>
      </c>
      <c r="B2" s="51"/>
      <c r="C2" s="51"/>
      <c r="D2" s="51"/>
      <c r="E2" s="51"/>
      <c r="F2" s="51"/>
    </row>
    <row r="3" spans="1:6" ht="20.25" customHeight="1" x14ac:dyDescent="0.25">
      <c r="A3" s="51" t="s">
        <v>113</v>
      </c>
      <c r="B3" s="52"/>
      <c r="C3" s="52"/>
      <c r="D3" s="52"/>
      <c r="E3" s="52"/>
      <c r="F3" s="52"/>
    </row>
    <row r="4" spans="1:6" ht="18.75" x14ac:dyDescent="0.3">
      <c r="A4" s="15"/>
      <c r="B4" s="31" t="s">
        <v>40</v>
      </c>
      <c r="C4" s="15"/>
      <c r="D4" s="15"/>
      <c r="E4" s="15"/>
      <c r="F4" s="15"/>
    </row>
    <row r="6" spans="1:6" ht="47.25" customHeight="1" thickBot="1" x14ac:dyDescent="0.3">
      <c r="A6" s="25" t="s">
        <v>0</v>
      </c>
      <c r="B6" s="26" t="s">
        <v>41</v>
      </c>
      <c r="C6" s="23" t="s">
        <v>42</v>
      </c>
      <c r="D6" s="23" t="s">
        <v>43</v>
      </c>
      <c r="E6" s="23" t="s">
        <v>103</v>
      </c>
      <c r="F6" s="23" t="s">
        <v>104</v>
      </c>
    </row>
    <row r="7" spans="1:6" ht="46.5" customHeight="1" thickTop="1" x14ac:dyDescent="0.25">
      <c r="A7" s="45" t="s">
        <v>105</v>
      </c>
      <c r="B7" s="46"/>
      <c r="C7" s="46"/>
      <c r="D7" s="46"/>
      <c r="E7" s="46"/>
      <c r="F7" s="47"/>
    </row>
    <row r="8" spans="1:6" ht="20.25" customHeight="1" x14ac:dyDescent="0.25">
      <c r="A8" s="30"/>
      <c r="B8" s="36" t="s">
        <v>89</v>
      </c>
      <c r="C8" s="37"/>
      <c r="D8" s="37"/>
      <c r="E8" s="37"/>
      <c r="F8" s="17"/>
    </row>
    <row r="9" spans="1:6" x14ac:dyDescent="0.25">
      <c r="A9" s="4">
        <v>1</v>
      </c>
      <c r="B9" s="6" t="s">
        <v>1</v>
      </c>
      <c r="C9" s="8" t="s">
        <v>2</v>
      </c>
      <c r="D9" s="7">
        <v>3</v>
      </c>
      <c r="E9" s="7"/>
      <c r="F9" s="13">
        <f t="shared" ref="F9:F37" si="0">ROUND(E9*D9,2)</f>
        <v>0</v>
      </c>
    </row>
    <row r="10" spans="1:6" x14ac:dyDescent="0.25">
      <c r="A10" s="4">
        <v>2</v>
      </c>
      <c r="B10" s="6" t="s">
        <v>12</v>
      </c>
      <c r="C10" s="8" t="s">
        <v>2</v>
      </c>
      <c r="D10" s="7">
        <v>3</v>
      </c>
      <c r="E10" s="7"/>
      <c r="F10" s="13">
        <f t="shared" si="0"/>
        <v>0</v>
      </c>
    </row>
    <row r="11" spans="1:6" ht="31.5" x14ac:dyDescent="0.25">
      <c r="A11" s="4">
        <v>3</v>
      </c>
      <c r="B11" s="6" t="s">
        <v>77</v>
      </c>
      <c r="C11" s="34" t="s">
        <v>4</v>
      </c>
      <c r="D11" s="38">
        <v>24.955000000000002</v>
      </c>
      <c r="E11" s="38"/>
      <c r="F11" s="13">
        <f t="shared" si="0"/>
        <v>0</v>
      </c>
    </row>
    <row r="12" spans="1:6" x14ac:dyDescent="0.25">
      <c r="A12" s="4">
        <v>4</v>
      </c>
      <c r="B12" s="6" t="s">
        <v>16</v>
      </c>
      <c r="C12" s="34" t="s">
        <v>4</v>
      </c>
      <c r="D12" s="38">
        <v>20.952500000000001</v>
      </c>
      <c r="E12" s="38"/>
      <c r="F12" s="13">
        <f t="shared" si="0"/>
        <v>0</v>
      </c>
    </row>
    <row r="13" spans="1:6" x14ac:dyDescent="0.25">
      <c r="A13" s="4">
        <v>5</v>
      </c>
      <c r="B13" s="6" t="s">
        <v>78</v>
      </c>
      <c r="C13" s="34" t="s">
        <v>4</v>
      </c>
      <c r="D13" s="38">
        <v>2.1</v>
      </c>
      <c r="E13" s="38"/>
      <c r="F13" s="13">
        <f t="shared" si="0"/>
        <v>0</v>
      </c>
    </row>
    <row r="14" spans="1:6" ht="31.5" x14ac:dyDescent="0.25">
      <c r="A14" s="4">
        <v>6</v>
      </c>
      <c r="B14" s="6" t="s">
        <v>98</v>
      </c>
      <c r="C14" s="34" t="s">
        <v>4</v>
      </c>
      <c r="D14" s="38">
        <v>7.379999999999999</v>
      </c>
      <c r="E14" s="38"/>
      <c r="F14" s="13">
        <f t="shared" si="0"/>
        <v>0</v>
      </c>
    </row>
    <row r="15" spans="1:6" ht="31.5" x14ac:dyDescent="0.25">
      <c r="A15" s="4">
        <v>7</v>
      </c>
      <c r="B15" s="6" t="s">
        <v>79</v>
      </c>
      <c r="C15" s="34" t="s">
        <v>4</v>
      </c>
      <c r="D15" s="38">
        <v>5.9200000000000008</v>
      </c>
      <c r="E15" s="38"/>
      <c r="F15" s="13">
        <f t="shared" si="0"/>
        <v>0</v>
      </c>
    </row>
    <row r="16" spans="1:6" x14ac:dyDescent="0.25">
      <c r="A16" s="4">
        <v>8</v>
      </c>
      <c r="B16" s="6" t="s">
        <v>5</v>
      </c>
      <c r="C16" s="34" t="s">
        <v>4</v>
      </c>
      <c r="D16" s="38">
        <v>69.452500000000001</v>
      </c>
      <c r="E16" s="38"/>
      <c r="F16" s="13">
        <f t="shared" si="0"/>
        <v>0</v>
      </c>
    </row>
    <row r="17" spans="1:6" x14ac:dyDescent="0.25">
      <c r="A17" s="4">
        <v>9</v>
      </c>
      <c r="B17" s="6" t="s">
        <v>13</v>
      </c>
      <c r="C17" s="34" t="s">
        <v>4</v>
      </c>
      <c r="D17" s="38">
        <v>24.462500000000002</v>
      </c>
      <c r="E17" s="38"/>
      <c r="F17" s="13">
        <f t="shared" si="0"/>
        <v>0</v>
      </c>
    </row>
    <row r="18" spans="1:6" ht="31.5" x14ac:dyDescent="0.25">
      <c r="A18" s="4">
        <v>10</v>
      </c>
      <c r="B18" s="6" t="s">
        <v>101</v>
      </c>
      <c r="C18" s="34" t="s">
        <v>4</v>
      </c>
      <c r="D18" s="38">
        <v>69.452500000000001</v>
      </c>
      <c r="E18" s="38"/>
      <c r="F18" s="13">
        <f t="shared" si="0"/>
        <v>0</v>
      </c>
    </row>
    <row r="19" spans="1:6" x14ac:dyDescent="0.25">
      <c r="A19" s="4">
        <v>11</v>
      </c>
      <c r="B19" s="6" t="s">
        <v>11</v>
      </c>
      <c r="C19" s="34" t="s">
        <v>3</v>
      </c>
      <c r="D19" s="38">
        <v>18.8</v>
      </c>
      <c r="E19" s="38"/>
      <c r="F19" s="13">
        <f t="shared" si="0"/>
        <v>0</v>
      </c>
    </row>
    <row r="20" spans="1:6" x14ac:dyDescent="0.25">
      <c r="A20" s="4">
        <v>12</v>
      </c>
      <c r="B20" s="9" t="s">
        <v>95</v>
      </c>
      <c r="C20" s="34" t="s">
        <v>23</v>
      </c>
      <c r="D20" s="38">
        <v>1</v>
      </c>
      <c r="E20" s="38"/>
      <c r="F20" s="13">
        <f t="shared" si="0"/>
        <v>0</v>
      </c>
    </row>
    <row r="21" spans="1:6" ht="31.5" x14ac:dyDescent="0.25">
      <c r="A21" s="4">
        <v>13</v>
      </c>
      <c r="B21" s="6" t="s">
        <v>99</v>
      </c>
      <c r="C21" s="34" t="s">
        <v>23</v>
      </c>
      <c r="D21" s="38">
        <v>19.5</v>
      </c>
      <c r="E21" s="38"/>
      <c r="F21" s="13">
        <f t="shared" si="0"/>
        <v>0</v>
      </c>
    </row>
    <row r="22" spans="1:6" ht="31.5" x14ac:dyDescent="0.25">
      <c r="A22" s="4">
        <v>14</v>
      </c>
      <c r="B22" s="6" t="s">
        <v>91</v>
      </c>
      <c r="C22" s="34" t="s">
        <v>15</v>
      </c>
      <c r="D22" s="38">
        <v>3.03</v>
      </c>
      <c r="E22" s="38"/>
      <c r="F22" s="13">
        <f t="shared" si="0"/>
        <v>0</v>
      </c>
    </row>
    <row r="23" spans="1:6" ht="20.25" customHeight="1" x14ac:dyDescent="0.25">
      <c r="A23" s="4"/>
      <c r="B23" s="39" t="s">
        <v>90</v>
      </c>
      <c r="C23" s="34"/>
      <c r="D23" s="38"/>
      <c r="E23" s="38"/>
      <c r="F23" s="13"/>
    </row>
    <row r="24" spans="1:6" ht="31.5" x14ac:dyDescent="0.25">
      <c r="A24" s="4">
        <v>1</v>
      </c>
      <c r="B24" s="6" t="s">
        <v>88</v>
      </c>
      <c r="C24" s="34" t="s">
        <v>2</v>
      </c>
      <c r="D24" s="38">
        <v>3</v>
      </c>
      <c r="E24" s="38"/>
      <c r="F24" s="13">
        <f t="shared" si="0"/>
        <v>0</v>
      </c>
    </row>
    <row r="25" spans="1:6" ht="18" customHeight="1" x14ac:dyDescent="0.25">
      <c r="A25" s="4">
        <v>2</v>
      </c>
      <c r="B25" s="6" t="s">
        <v>73</v>
      </c>
      <c r="C25" s="34" t="s">
        <v>4</v>
      </c>
      <c r="D25" s="38">
        <v>37.630000000000003</v>
      </c>
      <c r="E25" s="38"/>
      <c r="F25" s="13">
        <f t="shared" si="0"/>
        <v>0</v>
      </c>
    </row>
    <row r="26" spans="1:6" x14ac:dyDescent="0.25">
      <c r="A26" s="4">
        <v>3</v>
      </c>
      <c r="B26" s="6" t="s">
        <v>74</v>
      </c>
      <c r="C26" s="34" t="s">
        <v>4</v>
      </c>
      <c r="D26" s="38">
        <v>6.6150000000000002</v>
      </c>
      <c r="E26" s="38"/>
      <c r="F26" s="13">
        <f t="shared" si="0"/>
        <v>0</v>
      </c>
    </row>
    <row r="27" spans="1:6" x14ac:dyDescent="0.25">
      <c r="A27" s="4">
        <v>4</v>
      </c>
      <c r="B27" s="6" t="s">
        <v>85</v>
      </c>
      <c r="C27" s="34" t="s">
        <v>15</v>
      </c>
      <c r="D27" s="38">
        <v>0.25874999999999998</v>
      </c>
      <c r="E27" s="38"/>
      <c r="F27" s="13">
        <f t="shared" si="0"/>
        <v>0</v>
      </c>
    </row>
    <row r="28" spans="1:6" ht="31.5" x14ac:dyDescent="0.25">
      <c r="A28" s="4">
        <v>5</v>
      </c>
      <c r="B28" s="6" t="s">
        <v>87</v>
      </c>
      <c r="C28" s="34" t="s">
        <v>15</v>
      </c>
      <c r="D28" s="38">
        <v>0.54</v>
      </c>
      <c r="E28" s="38"/>
      <c r="F28" s="13">
        <f t="shared" si="0"/>
        <v>0</v>
      </c>
    </row>
    <row r="29" spans="1:6" ht="31.5" x14ac:dyDescent="0.25">
      <c r="A29" s="4">
        <v>6</v>
      </c>
      <c r="B29" s="6" t="s">
        <v>86</v>
      </c>
      <c r="C29" s="34" t="s">
        <v>2</v>
      </c>
      <c r="D29" s="38">
        <v>3</v>
      </c>
      <c r="E29" s="38"/>
      <c r="F29" s="13">
        <f t="shared" si="0"/>
        <v>0</v>
      </c>
    </row>
    <row r="30" spans="1:6" ht="31.5" x14ac:dyDescent="0.25">
      <c r="A30" s="4">
        <v>7</v>
      </c>
      <c r="B30" s="6" t="s">
        <v>33</v>
      </c>
      <c r="C30" s="34" t="s">
        <v>4</v>
      </c>
      <c r="D30" s="38">
        <v>25.912499999999998</v>
      </c>
      <c r="E30" s="38"/>
      <c r="F30" s="13">
        <f t="shared" si="0"/>
        <v>0</v>
      </c>
    </row>
    <row r="31" spans="1:6" x14ac:dyDescent="0.25">
      <c r="A31" s="4">
        <v>8</v>
      </c>
      <c r="B31" s="6" t="s">
        <v>20</v>
      </c>
      <c r="C31" s="34" t="s">
        <v>4</v>
      </c>
      <c r="D31" s="38">
        <v>6.5750000000000002</v>
      </c>
      <c r="E31" s="38"/>
      <c r="F31" s="13">
        <f t="shared" si="0"/>
        <v>0</v>
      </c>
    </row>
    <row r="32" spans="1:6" ht="31.5" x14ac:dyDescent="0.25">
      <c r="A32" s="4">
        <v>9</v>
      </c>
      <c r="B32" s="6" t="s">
        <v>84</v>
      </c>
      <c r="C32" s="34" t="s">
        <v>4</v>
      </c>
      <c r="D32" s="38">
        <v>4.0999999999999996</v>
      </c>
      <c r="E32" s="38"/>
      <c r="F32" s="13">
        <f t="shared" si="0"/>
        <v>0</v>
      </c>
    </row>
    <row r="33" spans="1:6" ht="31.5" x14ac:dyDescent="0.25">
      <c r="A33" s="4">
        <v>10</v>
      </c>
      <c r="B33" s="6" t="s">
        <v>98</v>
      </c>
      <c r="C33" s="34" t="s">
        <v>4</v>
      </c>
      <c r="D33" s="38">
        <v>2.3574999999999995</v>
      </c>
      <c r="E33" s="38"/>
      <c r="F33" s="13">
        <f t="shared" si="0"/>
        <v>0</v>
      </c>
    </row>
    <row r="34" spans="1:6" ht="31.5" x14ac:dyDescent="0.25">
      <c r="A34" s="4">
        <v>11</v>
      </c>
      <c r="B34" s="6" t="s">
        <v>7</v>
      </c>
      <c r="C34" s="34" t="s">
        <v>23</v>
      </c>
      <c r="D34" s="38">
        <v>0.8</v>
      </c>
      <c r="E34" s="38"/>
      <c r="F34" s="13">
        <f t="shared" si="0"/>
        <v>0</v>
      </c>
    </row>
    <row r="35" spans="1:6" ht="31.5" x14ac:dyDescent="0.25">
      <c r="A35" s="4">
        <v>12</v>
      </c>
      <c r="B35" s="6" t="s">
        <v>92</v>
      </c>
      <c r="C35" s="34" t="s">
        <v>4</v>
      </c>
      <c r="D35" s="38">
        <v>6.6</v>
      </c>
      <c r="E35" s="38"/>
      <c r="F35" s="13">
        <f t="shared" si="0"/>
        <v>0</v>
      </c>
    </row>
    <row r="36" spans="1:6" ht="17.25" customHeight="1" x14ac:dyDescent="0.25">
      <c r="A36" s="4">
        <v>13</v>
      </c>
      <c r="B36" s="9" t="s">
        <v>95</v>
      </c>
      <c r="C36" s="34" t="s">
        <v>23</v>
      </c>
      <c r="D36" s="38">
        <v>1</v>
      </c>
      <c r="E36" s="38"/>
      <c r="F36" s="13">
        <f t="shared" si="0"/>
        <v>0</v>
      </c>
    </row>
    <row r="37" spans="1:6" ht="31.5" x14ac:dyDescent="0.25">
      <c r="A37" s="4">
        <v>14</v>
      </c>
      <c r="B37" s="6" t="s">
        <v>91</v>
      </c>
      <c r="C37" s="34" t="s">
        <v>15</v>
      </c>
      <c r="D37" s="38">
        <v>2.46</v>
      </c>
      <c r="E37" s="38"/>
      <c r="F37" s="13">
        <f t="shared" si="0"/>
        <v>0</v>
      </c>
    </row>
    <row r="38" spans="1:6" ht="20.25" customHeight="1" x14ac:dyDescent="0.25">
      <c r="A38" s="4"/>
      <c r="B38" s="39" t="s">
        <v>45</v>
      </c>
      <c r="C38" s="34"/>
      <c r="D38" s="38"/>
      <c r="E38" s="38"/>
      <c r="F38" s="13"/>
    </row>
    <row r="39" spans="1:6" x14ac:dyDescent="0.25">
      <c r="A39" s="4">
        <v>1</v>
      </c>
      <c r="B39" s="6" t="s">
        <v>46</v>
      </c>
      <c r="C39" s="34" t="s">
        <v>2</v>
      </c>
      <c r="D39" s="38">
        <v>8</v>
      </c>
      <c r="E39" s="38"/>
      <c r="F39" s="13">
        <f>ROUND(E39*D39,2)</f>
        <v>0</v>
      </c>
    </row>
    <row r="40" spans="1:6" ht="31.5" x14ac:dyDescent="0.25">
      <c r="A40" s="4">
        <v>2</v>
      </c>
      <c r="B40" s="6" t="s">
        <v>63</v>
      </c>
      <c r="C40" s="34" t="s">
        <v>2</v>
      </c>
      <c r="D40" s="38">
        <v>4</v>
      </c>
      <c r="E40" s="38"/>
      <c r="F40" s="13">
        <f>ROUND(E40*D40,2)</f>
        <v>0</v>
      </c>
    </row>
    <row r="41" spans="1:6" ht="20.25" customHeight="1" x14ac:dyDescent="0.25">
      <c r="A41" s="4"/>
      <c r="B41" s="39" t="s">
        <v>48</v>
      </c>
      <c r="C41" s="34"/>
      <c r="D41" s="38"/>
      <c r="E41" s="38"/>
      <c r="F41" s="13"/>
    </row>
    <row r="42" spans="1:6" x14ac:dyDescent="0.25">
      <c r="A42" s="4">
        <v>1</v>
      </c>
      <c r="B42" s="6" t="s">
        <v>76</v>
      </c>
      <c r="C42" s="34" t="s">
        <v>2</v>
      </c>
      <c r="D42" s="38">
        <v>1</v>
      </c>
      <c r="E42" s="38"/>
      <c r="F42" s="13">
        <f>ROUND(E42*D42,2)</f>
        <v>0</v>
      </c>
    </row>
    <row r="43" spans="1:6" ht="31.5" x14ac:dyDescent="0.25">
      <c r="A43" s="4">
        <v>2</v>
      </c>
      <c r="B43" s="6" t="s">
        <v>66</v>
      </c>
      <c r="C43" s="34" t="s">
        <v>2</v>
      </c>
      <c r="D43" s="38">
        <v>2</v>
      </c>
      <c r="E43" s="38"/>
      <c r="F43" s="13">
        <f>ROUND(E43*D43,2)</f>
        <v>0</v>
      </c>
    </row>
    <row r="44" spans="1:6" x14ac:dyDescent="0.25">
      <c r="A44" s="4">
        <v>3</v>
      </c>
      <c r="B44" s="6" t="s">
        <v>6</v>
      </c>
      <c r="C44" s="34" t="s">
        <v>2</v>
      </c>
      <c r="D44" s="38">
        <v>2</v>
      </c>
      <c r="E44" s="38"/>
      <c r="F44" s="13">
        <f t="shared" ref="F44:F48" si="1">ROUND(E44*D44,2)</f>
        <v>0</v>
      </c>
    </row>
    <row r="45" spans="1:6" ht="31.5" x14ac:dyDescent="0.25">
      <c r="A45" s="4">
        <v>4</v>
      </c>
      <c r="B45" s="6" t="s">
        <v>67</v>
      </c>
      <c r="C45" s="34" t="s">
        <v>2</v>
      </c>
      <c r="D45" s="38">
        <v>1</v>
      </c>
      <c r="E45" s="38"/>
      <c r="F45" s="13">
        <f t="shared" si="1"/>
        <v>0</v>
      </c>
    </row>
    <row r="46" spans="1:6" ht="31.5" x14ac:dyDescent="0.25">
      <c r="A46" s="4">
        <v>5</v>
      </c>
      <c r="B46" s="6" t="s">
        <v>9</v>
      </c>
      <c r="C46" s="34" t="s">
        <v>2</v>
      </c>
      <c r="D46" s="38">
        <v>1</v>
      </c>
      <c r="E46" s="38"/>
      <c r="F46" s="13">
        <f t="shared" si="1"/>
        <v>0</v>
      </c>
    </row>
    <row r="47" spans="1:6" ht="31.5" x14ac:dyDescent="0.25">
      <c r="A47" s="4">
        <v>6</v>
      </c>
      <c r="B47" s="6" t="s">
        <v>10</v>
      </c>
      <c r="C47" s="34" t="s">
        <v>2</v>
      </c>
      <c r="D47" s="38">
        <v>1</v>
      </c>
      <c r="E47" s="38"/>
      <c r="F47" s="13">
        <f t="shared" si="1"/>
        <v>0</v>
      </c>
    </row>
    <row r="48" spans="1:6" ht="31.5" x14ac:dyDescent="0.25">
      <c r="A48" s="20">
        <v>7</v>
      </c>
      <c r="B48" s="6" t="s">
        <v>72</v>
      </c>
      <c r="C48" s="34" t="s">
        <v>2</v>
      </c>
      <c r="D48" s="38">
        <v>2</v>
      </c>
      <c r="E48" s="38"/>
      <c r="F48" s="13">
        <f t="shared" si="1"/>
        <v>0</v>
      </c>
    </row>
    <row r="49" spans="1:6" ht="20.25" customHeight="1" x14ac:dyDescent="0.25">
      <c r="A49" s="27"/>
      <c r="B49" s="28" t="s">
        <v>80</v>
      </c>
      <c r="C49" s="29"/>
      <c r="D49" s="29"/>
      <c r="E49" s="29"/>
      <c r="F49" s="24">
        <f>SUM(F8:F48)</f>
        <v>0</v>
      </c>
    </row>
    <row r="50" spans="1:6" ht="20.25" customHeight="1" x14ac:dyDescent="0.25">
      <c r="A50" s="27"/>
      <c r="B50" s="28" t="s">
        <v>81</v>
      </c>
      <c r="C50" s="29"/>
      <c r="D50" s="29"/>
      <c r="E50" s="29"/>
      <c r="F50" s="24">
        <f>F49*0.2</f>
        <v>0</v>
      </c>
    </row>
    <row r="51" spans="1:6" ht="20.25" customHeight="1" x14ac:dyDescent="0.25">
      <c r="A51" s="27"/>
      <c r="B51" s="28" t="s">
        <v>82</v>
      </c>
      <c r="C51" s="29"/>
      <c r="D51" s="29"/>
      <c r="E51" s="29"/>
      <c r="F51" s="24">
        <f>SUM(F49:F50)</f>
        <v>0</v>
      </c>
    </row>
    <row r="54" spans="1:6" x14ac:dyDescent="0.25">
      <c r="F54" s="44"/>
    </row>
    <row r="55" spans="1:6" ht="52.5" customHeight="1" x14ac:dyDescent="0.25">
      <c r="B55" s="1" t="s">
        <v>109</v>
      </c>
      <c r="C55" s="1"/>
      <c r="D55" s="1"/>
      <c r="E55" s="1"/>
    </row>
  </sheetData>
  <autoFilter ref="A6:F51"/>
  <mergeCells count="3">
    <mergeCell ref="A2:F2"/>
    <mergeCell ref="A7:F7"/>
    <mergeCell ref="A3:F3"/>
  </mergeCell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opLeftCell="A28" workbookViewId="0">
      <selection activeCell="C50" sqref="C50"/>
    </sheetView>
  </sheetViews>
  <sheetFormatPr defaultRowHeight="15.75" x14ac:dyDescent="0.25"/>
  <cols>
    <col min="1" max="1" width="4" customWidth="1"/>
    <col min="2" max="2" width="43.85546875" customWidth="1"/>
    <col min="3" max="3" width="6.28515625" customWidth="1"/>
    <col min="4" max="5" width="7.7109375" customWidth="1"/>
    <col min="6" max="6" width="9.85546875" style="1" customWidth="1"/>
  </cols>
  <sheetData>
    <row r="1" spans="1:6" ht="27" customHeight="1" x14ac:dyDescent="0.3">
      <c r="A1" s="31" t="s">
        <v>39</v>
      </c>
      <c r="B1" s="31"/>
      <c r="C1" s="15"/>
      <c r="D1" s="15" t="s">
        <v>111</v>
      </c>
      <c r="E1" s="15"/>
      <c r="F1" s="15"/>
    </row>
    <row r="2" spans="1:6" ht="67.5" customHeight="1" x14ac:dyDescent="0.25">
      <c r="A2" s="51" t="s">
        <v>110</v>
      </c>
      <c r="B2" s="51"/>
      <c r="C2" s="51"/>
      <c r="D2" s="51"/>
      <c r="E2" s="51"/>
      <c r="F2" s="51"/>
    </row>
    <row r="3" spans="1:6" ht="18" customHeight="1" x14ac:dyDescent="0.25">
      <c r="A3" s="51" t="s">
        <v>112</v>
      </c>
      <c r="B3" s="52"/>
      <c r="C3" s="52"/>
      <c r="D3" s="52"/>
      <c r="E3" s="52"/>
      <c r="F3" s="52"/>
    </row>
    <row r="4" spans="1:6" ht="18.75" x14ac:dyDescent="0.3">
      <c r="A4" s="15"/>
      <c r="B4" s="31" t="s">
        <v>40</v>
      </c>
      <c r="C4" s="15"/>
      <c r="D4" s="15"/>
      <c r="E4" s="15"/>
      <c r="F4" s="15"/>
    </row>
    <row r="6" spans="1:6" ht="47.25" customHeight="1" thickBot="1" x14ac:dyDescent="0.3">
      <c r="A6" s="25" t="s">
        <v>0</v>
      </c>
      <c r="B6" s="26" t="s">
        <v>41</v>
      </c>
      <c r="C6" s="23" t="s">
        <v>42</v>
      </c>
      <c r="D6" s="23" t="s">
        <v>43</v>
      </c>
      <c r="E6" s="23" t="s">
        <v>103</v>
      </c>
      <c r="F6" s="23" t="s">
        <v>104</v>
      </c>
    </row>
    <row r="7" spans="1:6" ht="19.5" customHeight="1" thickTop="1" x14ac:dyDescent="0.25">
      <c r="A7" s="48" t="s">
        <v>106</v>
      </c>
      <c r="B7" s="49"/>
      <c r="C7" s="49"/>
      <c r="D7" s="49"/>
      <c r="E7" s="49"/>
      <c r="F7" s="49"/>
    </row>
    <row r="8" spans="1:6" ht="15.75" customHeight="1" x14ac:dyDescent="0.25">
      <c r="A8" s="16"/>
      <c r="B8" s="40" t="s">
        <v>51</v>
      </c>
      <c r="C8" s="41"/>
      <c r="D8" s="41"/>
      <c r="E8" s="41"/>
      <c r="F8" s="17"/>
    </row>
    <row r="9" spans="1:6" ht="23.25" customHeight="1" x14ac:dyDescent="0.25">
      <c r="A9" s="4">
        <v>1</v>
      </c>
      <c r="B9" s="9" t="s">
        <v>1</v>
      </c>
      <c r="C9" s="34" t="s">
        <v>2</v>
      </c>
      <c r="D9" s="38">
        <v>2</v>
      </c>
      <c r="E9" s="38"/>
      <c r="F9" s="13">
        <f t="shared" ref="F9:F43" si="0">ROUND(E9*D9,2)</f>
        <v>0</v>
      </c>
    </row>
    <row r="10" spans="1:6" ht="15.75" customHeight="1" x14ac:dyDescent="0.25">
      <c r="A10" s="4">
        <v>2</v>
      </c>
      <c r="B10" s="9" t="s">
        <v>73</v>
      </c>
      <c r="C10" s="34" t="s">
        <v>4</v>
      </c>
      <c r="D10" s="38">
        <v>14.350000000000001</v>
      </c>
      <c r="E10" s="38"/>
      <c r="F10" s="13">
        <f t="shared" si="0"/>
        <v>0</v>
      </c>
    </row>
    <row r="11" spans="1:6" ht="22.5" customHeight="1" x14ac:dyDescent="0.25">
      <c r="A11" s="4">
        <v>3</v>
      </c>
      <c r="B11" s="9" t="s">
        <v>74</v>
      </c>
      <c r="C11" s="34" t="s">
        <v>4</v>
      </c>
      <c r="D11" s="38">
        <v>6.8</v>
      </c>
      <c r="E11" s="38"/>
      <c r="F11" s="13">
        <f t="shared" si="0"/>
        <v>0</v>
      </c>
    </row>
    <row r="12" spans="1:6" ht="27.75" customHeight="1" x14ac:dyDescent="0.25">
      <c r="A12" s="4">
        <v>4</v>
      </c>
      <c r="B12" s="9" t="s">
        <v>17</v>
      </c>
      <c r="C12" s="34" t="s">
        <v>2</v>
      </c>
      <c r="D12" s="38">
        <v>3</v>
      </c>
      <c r="E12" s="38"/>
      <c r="F12" s="13">
        <f t="shared" si="0"/>
        <v>0</v>
      </c>
    </row>
    <row r="13" spans="1:6" ht="25.5" customHeight="1" x14ac:dyDescent="0.25">
      <c r="A13" s="4">
        <v>5</v>
      </c>
      <c r="B13" s="9" t="s">
        <v>18</v>
      </c>
      <c r="C13" s="34" t="s">
        <v>4</v>
      </c>
      <c r="D13" s="38">
        <v>4</v>
      </c>
      <c r="E13" s="38"/>
      <c r="F13" s="13">
        <f t="shared" si="0"/>
        <v>0</v>
      </c>
    </row>
    <row r="14" spans="1:6" ht="33.75" customHeight="1" x14ac:dyDescent="0.25">
      <c r="A14" s="4">
        <v>6</v>
      </c>
      <c r="B14" s="6" t="s">
        <v>55</v>
      </c>
      <c r="C14" s="34" t="s">
        <v>15</v>
      </c>
      <c r="D14" s="38">
        <v>0.35</v>
      </c>
      <c r="E14" s="38"/>
      <c r="F14" s="13">
        <f t="shared" si="0"/>
        <v>0</v>
      </c>
    </row>
    <row r="15" spans="1:6" ht="21" customHeight="1" x14ac:dyDescent="0.25">
      <c r="A15" s="4">
        <v>7</v>
      </c>
      <c r="B15" s="6" t="s">
        <v>34</v>
      </c>
      <c r="C15" s="34" t="s">
        <v>4</v>
      </c>
      <c r="D15" s="38">
        <v>2.2599999999999998</v>
      </c>
      <c r="E15" s="38"/>
      <c r="F15" s="13">
        <f t="shared" si="0"/>
        <v>0</v>
      </c>
    </row>
    <row r="16" spans="1:6" ht="25.5" customHeight="1" x14ac:dyDescent="0.25">
      <c r="A16" s="4">
        <v>8</v>
      </c>
      <c r="B16" s="9" t="s">
        <v>75</v>
      </c>
      <c r="C16" s="34" t="s">
        <v>4</v>
      </c>
      <c r="D16" s="38">
        <v>10.88</v>
      </c>
      <c r="E16" s="38"/>
      <c r="F16" s="13">
        <f t="shared" si="0"/>
        <v>0</v>
      </c>
    </row>
    <row r="17" spans="1:9" ht="28.5" customHeight="1" x14ac:dyDescent="0.25">
      <c r="A17" s="4">
        <v>9</v>
      </c>
      <c r="B17" s="9" t="s">
        <v>83</v>
      </c>
      <c r="C17" s="34" t="s">
        <v>4</v>
      </c>
      <c r="D17" s="38">
        <v>4</v>
      </c>
      <c r="E17" s="38"/>
      <c r="F17" s="13">
        <f t="shared" si="0"/>
        <v>0</v>
      </c>
    </row>
    <row r="18" spans="1:9" ht="36" customHeight="1" x14ac:dyDescent="0.25">
      <c r="A18" s="4">
        <v>10</v>
      </c>
      <c r="B18" s="9" t="s">
        <v>97</v>
      </c>
      <c r="C18" s="34" t="s">
        <v>4</v>
      </c>
      <c r="D18" s="38">
        <f>1*2</f>
        <v>2</v>
      </c>
      <c r="E18" s="38"/>
      <c r="F18" s="13">
        <f t="shared" si="0"/>
        <v>0</v>
      </c>
    </row>
    <row r="19" spans="1:9" ht="26.25" customHeight="1" x14ac:dyDescent="0.25">
      <c r="A19" s="4">
        <v>11</v>
      </c>
      <c r="B19" s="6" t="s">
        <v>96</v>
      </c>
      <c r="C19" s="34" t="s">
        <v>4</v>
      </c>
      <c r="D19" s="38">
        <v>95</v>
      </c>
      <c r="E19" s="38"/>
      <c r="F19" s="13">
        <f t="shared" si="0"/>
        <v>0</v>
      </c>
    </row>
    <row r="20" spans="1:9" ht="51" customHeight="1" x14ac:dyDescent="0.25">
      <c r="A20" s="4">
        <v>12</v>
      </c>
      <c r="B20" s="9" t="s">
        <v>94</v>
      </c>
      <c r="C20" s="34" t="s">
        <v>4</v>
      </c>
      <c r="D20" s="38">
        <v>93.55</v>
      </c>
      <c r="E20" s="38"/>
      <c r="F20" s="13">
        <f t="shared" si="0"/>
        <v>0</v>
      </c>
      <c r="I20" s="22"/>
    </row>
    <row r="21" spans="1:9" ht="33.75" customHeight="1" x14ac:dyDescent="0.25">
      <c r="A21" s="4">
        <v>13</v>
      </c>
      <c r="B21" s="9" t="s">
        <v>93</v>
      </c>
      <c r="C21" s="34" t="s">
        <v>4</v>
      </c>
      <c r="D21" s="38">
        <v>190.34000000000009</v>
      </c>
      <c r="E21" s="38"/>
      <c r="F21" s="13">
        <f t="shared" si="0"/>
        <v>0</v>
      </c>
    </row>
    <row r="22" spans="1:9" ht="34.5" customHeight="1" x14ac:dyDescent="0.25">
      <c r="A22" s="4">
        <v>14</v>
      </c>
      <c r="B22" s="9" t="s">
        <v>22</v>
      </c>
      <c r="C22" s="34" t="s">
        <v>4</v>
      </c>
      <c r="D22" s="38">
        <v>12.68</v>
      </c>
      <c r="E22" s="38"/>
      <c r="F22" s="13">
        <f t="shared" si="0"/>
        <v>0</v>
      </c>
    </row>
    <row r="23" spans="1:9" ht="24.75" customHeight="1" x14ac:dyDescent="0.25">
      <c r="A23" s="4">
        <v>15</v>
      </c>
      <c r="B23" s="9" t="s">
        <v>19</v>
      </c>
      <c r="C23" s="34" t="s">
        <v>4</v>
      </c>
      <c r="D23" s="38">
        <v>4.8574999999999999</v>
      </c>
      <c r="E23" s="38"/>
      <c r="F23" s="13">
        <f t="shared" si="0"/>
        <v>0</v>
      </c>
    </row>
    <row r="24" spans="1:9" ht="30" customHeight="1" x14ac:dyDescent="0.25">
      <c r="A24" s="4">
        <v>16</v>
      </c>
      <c r="B24" s="9" t="s">
        <v>14</v>
      </c>
      <c r="C24" s="34" t="s">
        <v>4</v>
      </c>
      <c r="D24" s="38">
        <v>11.174999999999997</v>
      </c>
      <c r="E24" s="38"/>
      <c r="F24" s="13">
        <f t="shared" si="0"/>
        <v>0</v>
      </c>
    </row>
    <row r="25" spans="1:9" ht="29.25" customHeight="1" x14ac:dyDescent="0.25">
      <c r="A25" s="4">
        <v>17</v>
      </c>
      <c r="B25" s="9" t="s">
        <v>102</v>
      </c>
      <c r="C25" s="34" t="s">
        <v>15</v>
      </c>
      <c r="D25" s="38">
        <v>0.75374999999999992</v>
      </c>
      <c r="E25" s="38"/>
      <c r="F25" s="13">
        <f t="shared" si="0"/>
        <v>0</v>
      </c>
    </row>
    <row r="26" spans="1:9" ht="36" customHeight="1" x14ac:dyDescent="0.25">
      <c r="A26" s="4">
        <v>18</v>
      </c>
      <c r="B26" s="6" t="s">
        <v>33</v>
      </c>
      <c r="C26" s="34" t="s">
        <v>4</v>
      </c>
      <c r="D26" s="38">
        <v>30.75</v>
      </c>
      <c r="E26" s="38"/>
      <c r="F26" s="13">
        <f t="shared" si="0"/>
        <v>0</v>
      </c>
    </row>
    <row r="27" spans="1:9" ht="32.25" customHeight="1" x14ac:dyDescent="0.25">
      <c r="A27" s="4">
        <v>19</v>
      </c>
      <c r="B27" s="9" t="s">
        <v>20</v>
      </c>
      <c r="C27" s="34" t="s">
        <v>4</v>
      </c>
      <c r="D27" s="38">
        <v>6.77</v>
      </c>
      <c r="E27" s="38"/>
      <c r="F27" s="13">
        <f t="shared" si="0"/>
        <v>0</v>
      </c>
    </row>
    <row r="28" spans="1:9" ht="27" customHeight="1" x14ac:dyDescent="0.25">
      <c r="A28" s="4">
        <v>20</v>
      </c>
      <c r="B28" s="6" t="s">
        <v>58</v>
      </c>
      <c r="C28" s="34" t="s">
        <v>23</v>
      </c>
      <c r="D28" s="38">
        <v>4.1500000000000004</v>
      </c>
      <c r="E28" s="38"/>
      <c r="F28" s="13">
        <f t="shared" si="0"/>
        <v>0</v>
      </c>
    </row>
    <row r="29" spans="1:9" ht="15" customHeight="1" x14ac:dyDescent="0.25">
      <c r="A29" s="4">
        <v>21</v>
      </c>
      <c r="B29" s="9" t="s">
        <v>11</v>
      </c>
      <c r="C29" s="34" t="s">
        <v>23</v>
      </c>
      <c r="D29" s="38">
        <v>43.1</v>
      </c>
      <c r="E29" s="38"/>
      <c r="F29" s="13">
        <f t="shared" si="0"/>
        <v>0</v>
      </c>
    </row>
    <row r="30" spans="1:9" ht="15" customHeight="1" x14ac:dyDescent="0.25">
      <c r="A30" s="4">
        <v>22</v>
      </c>
      <c r="B30" s="9" t="s">
        <v>95</v>
      </c>
      <c r="C30" s="34" t="s">
        <v>23</v>
      </c>
      <c r="D30" s="38">
        <v>1</v>
      </c>
      <c r="E30" s="38"/>
      <c r="F30" s="13">
        <f t="shared" si="0"/>
        <v>0</v>
      </c>
    </row>
    <row r="31" spans="1:9" ht="15" customHeight="1" x14ac:dyDescent="0.25">
      <c r="A31" s="4">
        <v>23</v>
      </c>
      <c r="B31" s="9" t="s">
        <v>24</v>
      </c>
      <c r="C31" s="34" t="s">
        <v>23</v>
      </c>
      <c r="D31" s="38">
        <v>36.75</v>
      </c>
      <c r="E31" s="38"/>
      <c r="F31" s="13">
        <f t="shared" si="0"/>
        <v>0</v>
      </c>
    </row>
    <row r="32" spans="1:9" ht="15" customHeight="1" x14ac:dyDescent="0.25">
      <c r="A32" s="4">
        <v>24</v>
      </c>
      <c r="B32" s="6" t="s">
        <v>91</v>
      </c>
      <c r="C32" s="34" t="s">
        <v>15</v>
      </c>
      <c r="D32" s="38">
        <v>1.7</v>
      </c>
      <c r="E32" s="38"/>
      <c r="F32" s="13">
        <f t="shared" si="0"/>
        <v>0</v>
      </c>
    </row>
    <row r="33" spans="1:6" ht="15" customHeight="1" x14ac:dyDescent="0.25">
      <c r="A33" s="4"/>
      <c r="B33" s="39" t="s">
        <v>45</v>
      </c>
      <c r="C33" s="34"/>
      <c r="D33" s="38"/>
      <c r="E33" s="42"/>
      <c r="F33" s="13"/>
    </row>
    <row r="34" spans="1:6" ht="15" customHeight="1" x14ac:dyDescent="0.25">
      <c r="A34" s="4">
        <v>1</v>
      </c>
      <c r="B34" s="9" t="s">
        <v>49</v>
      </c>
      <c r="C34" s="34" t="s">
        <v>2</v>
      </c>
      <c r="D34" s="38">
        <v>3</v>
      </c>
      <c r="E34" s="38"/>
      <c r="F34" s="13">
        <f t="shared" si="0"/>
        <v>0</v>
      </c>
    </row>
    <row r="35" spans="1:6" ht="15" customHeight="1" x14ac:dyDescent="0.25">
      <c r="A35" s="4">
        <v>2</v>
      </c>
      <c r="B35" s="6" t="s">
        <v>64</v>
      </c>
      <c r="C35" s="34" t="s">
        <v>2</v>
      </c>
      <c r="D35" s="38">
        <v>2</v>
      </c>
      <c r="E35" s="38"/>
      <c r="F35" s="13">
        <f t="shared" si="0"/>
        <v>0</v>
      </c>
    </row>
    <row r="36" spans="1:6" ht="15" customHeight="1" x14ac:dyDescent="0.25">
      <c r="A36" s="4"/>
      <c r="B36" s="39" t="s">
        <v>47</v>
      </c>
      <c r="C36" s="34"/>
      <c r="D36" s="38"/>
      <c r="E36" s="38"/>
      <c r="F36" s="13"/>
    </row>
    <row r="37" spans="1:6" ht="15" customHeight="1" x14ac:dyDescent="0.25">
      <c r="A37" s="4">
        <v>1</v>
      </c>
      <c r="B37" s="9" t="s">
        <v>76</v>
      </c>
      <c r="C37" s="34" t="s">
        <v>2</v>
      </c>
      <c r="D37" s="38">
        <v>1</v>
      </c>
      <c r="E37" s="38"/>
      <c r="F37" s="13">
        <f t="shared" si="0"/>
        <v>0</v>
      </c>
    </row>
    <row r="38" spans="1:6" ht="15" customHeight="1" x14ac:dyDescent="0.25">
      <c r="A38" s="4">
        <v>2</v>
      </c>
      <c r="B38" s="9" t="s">
        <v>66</v>
      </c>
      <c r="C38" s="34" t="s">
        <v>2</v>
      </c>
      <c r="D38" s="38">
        <v>1</v>
      </c>
      <c r="E38" s="38"/>
      <c r="F38" s="13">
        <f t="shared" si="0"/>
        <v>0</v>
      </c>
    </row>
    <row r="39" spans="1:6" ht="15" customHeight="1" x14ac:dyDescent="0.25">
      <c r="A39" s="4">
        <v>3</v>
      </c>
      <c r="B39" s="9" t="s">
        <v>6</v>
      </c>
      <c r="C39" s="34" t="s">
        <v>2</v>
      </c>
      <c r="D39" s="38">
        <v>1</v>
      </c>
      <c r="E39" s="38"/>
      <c r="F39" s="13">
        <f t="shared" si="0"/>
        <v>0</v>
      </c>
    </row>
    <row r="40" spans="1:6" ht="15" customHeight="1" x14ac:dyDescent="0.25">
      <c r="A40" s="4">
        <v>4</v>
      </c>
      <c r="B40" s="9" t="s">
        <v>67</v>
      </c>
      <c r="C40" s="34" t="s">
        <v>2</v>
      </c>
      <c r="D40" s="38">
        <v>1</v>
      </c>
      <c r="E40" s="38"/>
      <c r="F40" s="13">
        <f t="shared" si="0"/>
        <v>0</v>
      </c>
    </row>
    <row r="41" spans="1:6" ht="15" customHeight="1" x14ac:dyDescent="0.25">
      <c r="A41" s="4">
        <v>5</v>
      </c>
      <c r="B41" s="9" t="s">
        <v>9</v>
      </c>
      <c r="C41" s="34" t="s">
        <v>2</v>
      </c>
      <c r="D41" s="38">
        <v>1</v>
      </c>
      <c r="E41" s="38"/>
      <c r="F41" s="13">
        <f t="shared" si="0"/>
        <v>0</v>
      </c>
    </row>
    <row r="42" spans="1:6" ht="15" customHeight="1" x14ac:dyDescent="0.25">
      <c r="A42" s="4">
        <v>6</v>
      </c>
      <c r="B42" s="9" t="s">
        <v>10</v>
      </c>
      <c r="C42" s="34" t="s">
        <v>2</v>
      </c>
      <c r="D42" s="38">
        <v>1</v>
      </c>
      <c r="E42" s="38"/>
      <c r="F42" s="13">
        <f t="shared" si="0"/>
        <v>0</v>
      </c>
    </row>
    <row r="43" spans="1:6" ht="15" customHeight="1" x14ac:dyDescent="0.25">
      <c r="A43" s="4">
        <v>7</v>
      </c>
      <c r="B43" s="6" t="s">
        <v>72</v>
      </c>
      <c r="C43" s="34" t="s">
        <v>2</v>
      </c>
      <c r="D43" s="38">
        <v>2</v>
      </c>
      <c r="E43" s="38"/>
      <c r="F43" s="13">
        <f t="shared" si="0"/>
        <v>0</v>
      </c>
    </row>
    <row r="44" spans="1:6" ht="15" customHeight="1" x14ac:dyDescent="0.25">
      <c r="A44" s="27"/>
      <c r="B44" s="28" t="s">
        <v>80</v>
      </c>
      <c r="C44" s="29"/>
      <c r="D44" s="29"/>
      <c r="E44" s="29"/>
      <c r="F44" s="24">
        <f>SUM(F8:F43)</f>
        <v>0</v>
      </c>
    </row>
    <row r="45" spans="1:6" ht="15" customHeight="1" x14ac:dyDescent="0.25">
      <c r="A45" s="27"/>
      <c r="B45" s="28" t="s">
        <v>81</v>
      </c>
      <c r="C45" s="29"/>
      <c r="D45" s="29"/>
      <c r="E45" s="29"/>
      <c r="F45" s="24">
        <f>F44*0.2</f>
        <v>0</v>
      </c>
    </row>
    <row r="46" spans="1:6" ht="15" customHeight="1" x14ac:dyDescent="0.25">
      <c r="A46" s="27"/>
      <c r="B46" s="28" t="s">
        <v>82</v>
      </c>
      <c r="C46" s="29"/>
      <c r="D46" s="29"/>
      <c r="E46" s="29"/>
      <c r="F46" s="24">
        <f>SUM(F44:F45)</f>
        <v>0</v>
      </c>
    </row>
    <row r="49" spans="2:6" x14ac:dyDescent="0.25">
      <c r="F49" s="44"/>
    </row>
    <row r="50" spans="2:6" ht="52.5" customHeight="1" x14ac:dyDescent="0.25">
      <c r="B50" s="1" t="s">
        <v>109</v>
      </c>
      <c r="C50" s="1"/>
      <c r="D50" s="1"/>
      <c r="E50" s="1"/>
    </row>
  </sheetData>
  <mergeCells count="3">
    <mergeCell ref="A2:F2"/>
    <mergeCell ref="A7:F7"/>
    <mergeCell ref="A3:F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6"/>
  <sheetViews>
    <sheetView tabSelected="1" topLeftCell="A25" workbookViewId="0">
      <selection activeCell="I9" sqref="I9"/>
    </sheetView>
  </sheetViews>
  <sheetFormatPr defaultRowHeight="15.75" x14ac:dyDescent="0.25"/>
  <cols>
    <col min="1" max="1" width="4" customWidth="1"/>
    <col min="2" max="2" width="43.85546875" customWidth="1"/>
    <col min="3" max="3" width="6.28515625" customWidth="1"/>
    <col min="4" max="5" width="7.7109375" customWidth="1"/>
    <col min="6" max="6" width="9.85546875" style="1" customWidth="1"/>
  </cols>
  <sheetData>
    <row r="1" spans="1:6" ht="27" customHeight="1" x14ac:dyDescent="0.3">
      <c r="A1" s="31" t="s">
        <v>39</v>
      </c>
      <c r="B1" s="31"/>
      <c r="C1" s="15"/>
      <c r="D1" s="15" t="s">
        <v>111</v>
      </c>
      <c r="E1" s="15"/>
      <c r="F1" s="15"/>
    </row>
    <row r="2" spans="1:6" ht="67.5" customHeight="1" x14ac:dyDescent="0.25">
      <c r="A2" s="51" t="s">
        <v>110</v>
      </c>
      <c r="B2" s="51"/>
      <c r="C2" s="51"/>
      <c r="D2" s="51"/>
      <c r="E2" s="51"/>
      <c r="F2" s="51"/>
    </row>
    <row r="3" spans="1:6" ht="20.25" customHeight="1" x14ac:dyDescent="0.25">
      <c r="A3" s="51" t="s">
        <v>114</v>
      </c>
      <c r="B3" s="52"/>
      <c r="C3" s="52"/>
      <c r="D3" s="52"/>
      <c r="E3" s="52"/>
      <c r="F3" s="52"/>
    </row>
    <row r="4" spans="1:6" ht="18.75" x14ac:dyDescent="0.3">
      <c r="A4" s="15"/>
      <c r="B4" s="31" t="s">
        <v>40</v>
      </c>
      <c r="C4" s="15"/>
      <c r="D4" s="15"/>
      <c r="E4" s="15"/>
      <c r="F4" s="15"/>
    </row>
    <row r="6" spans="1:6" ht="47.25" customHeight="1" thickBot="1" x14ac:dyDescent="0.3">
      <c r="A6" s="25" t="s">
        <v>0</v>
      </c>
      <c r="B6" s="26" t="s">
        <v>41</v>
      </c>
      <c r="C6" s="23" t="s">
        <v>42</v>
      </c>
      <c r="D6" s="23" t="s">
        <v>43</v>
      </c>
      <c r="E6" s="23" t="s">
        <v>103</v>
      </c>
      <c r="F6" s="23" t="s">
        <v>104</v>
      </c>
    </row>
    <row r="7" spans="1:6" ht="15" customHeight="1" thickTop="1" x14ac:dyDescent="0.25">
      <c r="A7" s="50" t="s">
        <v>107</v>
      </c>
      <c r="B7" s="49"/>
      <c r="C7" s="49"/>
      <c r="D7" s="49"/>
      <c r="E7" s="49"/>
      <c r="F7" s="49"/>
    </row>
    <row r="8" spans="1:6" ht="15" customHeight="1" x14ac:dyDescent="0.25">
      <c r="A8" s="18"/>
      <c r="B8" s="19" t="s">
        <v>51</v>
      </c>
      <c r="C8" s="35"/>
      <c r="D8" s="43"/>
      <c r="E8" s="43"/>
      <c r="F8" s="21"/>
    </row>
    <row r="9" spans="1:6" ht="15" customHeight="1" x14ac:dyDescent="0.25">
      <c r="A9" s="4">
        <v>1</v>
      </c>
      <c r="B9" s="6" t="s">
        <v>52</v>
      </c>
      <c r="C9" s="34" t="s">
        <v>15</v>
      </c>
      <c r="D9" s="38">
        <v>9.2811250000000012</v>
      </c>
      <c r="E9" s="38"/>
      <c r="F9" s="13">
        <f t="shared" ref="F9:F58" si="0">ROUND(E9*D9,2)</f>
        <v>0</v>
      </c>
    </row>
    <row r="10" spans="1:6" ht="15" customHeight="1" x14ac:dyDescent="0.25">
      <c r="A10" s="4">
        <v>2</v>
      </c>
      <c r="B10" s="6" t="s">
        <v>26</v>
      </c>
      <c r="C10" s="34" t="s">
        <v>4</v>
      </c>
      <c r="D10" s="38">
        <v>68.86</v>
      </c>
      <c r="E10" s="38"/>
      <c r="F10" s="13">
        <f t="shared" si="0"/>
        <v>0</v>
      </c>
    </row>
    <row r="11" spans="1:6" ht="15" customHeight="1" x14ac:dyDescent="0.25">
      <c r="A11" s="4">
        <v>3</v>
      </c>
      <c r="B11" s="6" t="s">
        <v>53</v>
      </c>
      <c r="C11" s="34" t="s">
        <v>4</v>
      </c>
      <c r="D11" s="38">
        <v>68.86</v>
      </c>
      <c r="E11" s="38"/>
      <c r="F11" s="13">
        <f t="shared" si="0"/>
        <v>0</v>
      </c>
    </row>
    <row r="12" spans="1:6" ht="15" customHeight="1" x14ac:dyDescent="0.25">
      <c r="A12" s="4">
        <v>4</v>
      </c>
      <c r="B12" s="6" t="s">
        <v>25</v>
      </c>
      <c r="C12" s="34" t="s">
        <v>15</v>
      </c>
      <c r="D12" s="38">
        <v>6.886000000000001</v>
      </c>
      <c r="E12" s="38"/>
      <c r="F12" s="13">
        <f t="shared" si="0"/>
        <v>0</v>
      </c>
    </row>
    <row r="13" spans="1:6" ht="15" customHeight="1" x14ac:dyDescent="0.25">
      <c r="A13" s="4">
        <v>5</v>
      </c>
      <c r="B13" s="6" t="s">
        <v>27</v>
      </c>
      <c r="C13" s="34" t="s">
        <v>4</v>
      </c>
      <c r="D13" s="38">
        <v>2.9624999999999999</v>
      </c>
      <c r="E13" s="38"/>
      <c r="F13" s="13">
        <f t="shared" si="0"/>
        <v>0</v>
      </c>
    </row>
    <row r="14" spans="1:6" ht="15" customHeight="1" x14ac:dyDescent="0.25">
      <c r="A14" s="4">
        <v>6</v>
      </c>
      <c r="B14" s="6" t="s">
        <v>28</v>
      </c>
      <c r="C14" s="34" t="s">
        <v>15</v>
      </c>
      <c r="D14" s="38">
        <v>4.2087499999999993</v>
      </c>
      <c r="E14" s="38"/>
      <c r="F14" s="13">
        <f t="shared" si="0"/>
        <v>0</v>
      </c>
    </row>
    <row r="15" spans="1:6" ht="15" customHeight="1" x14ac:dyDescent="0.25">
      <c r="A15" s="4">
        <v>7</v>
      </c>
      <c r="B15" s="6" t="s">
        <v>29</v>
      </c>
      <c r="C15" s="34" t="s">
        <v>15</v>
      </c>
      <c r="D15" s="38">
        <v>2.4800000000000004</v>
      </c>
      <c r="E15" s="38"/>
      <c r="F15" s="13">
        <f t="shared" si="0"/>
        <v>0</v>
      </c>
    </row>
    <row r="16" spans="1:6" ht="15" customHeight="1" x14ac:dyDescent="0.25">
      <c r="A16" s="4">
        <v>8</v>
      </c>
      <c r="B16" s="6" t="s">
        <v>30</v>
      </c>
      <c r="C16" s="34" t="s">
        <v>15</v>
      </c>
      <c r="D16" s="38">
        <v>0.81</v>
      </c>
      <c r="E16" s="38"/>
      <c r="F16" s="13">
        <f t="shared" si="0"/>
        <v>0</v>
      </c>
    </row>
    <row r="17" spans="1:6" ht="15" customHeight="1" x14ac:dyDescent="0.25">
      <c r="A17" s="4">
        <v>9</v>
      </c>
      <c r="B17" s="6" t="s">
        <v>55</v>
      </c>
      <c r="C17" s="34" t="s">
        <v>15</v>
      </c>
      <c r="D17" s="38">
        <v>7.0518749999999999</v>
      </c>
      <c r="E17" s="38"/>
      <c r="F17" s="13">
        <f t="shared" si="0"/>
        <v>0</v>
      </c>
    </row>
    <row r="18" spans="1:6" ht="15" customHeight="1" x14ac:dyDescent="0.25">
      <c r="A18" s="4">
        <v>10</v>
      </c>
      <c r="B18" s="6" t="s">
        <v>54</v>
      </c>
      <c r="C18" s="34" t="s">
        <v>4</v>
      </c>
      <c r="D18" s="38">
        <v>12.8725</v>
      </c>
      <c r="E18" s="38"/>
      <c r="F18" s="13">
        <f t="shared" si="0"/>
        <v>0</v>
      </c>
    </row>
    <row r="19" spans="1:6" ht="15" customHeight="1" x14ac:dyDescent="0.25">
      <c r="A19" s="4">
        <v>11</v>
      </c>
      <c r="B19" s="6" t="s">
        <v>31</v>
      </c>
      <c r="C19" s="34" t="s">
        <v>23</v>
      </c>
      <c r="D19" s="38">
        <v>19.600000000000001</v>
      </c>
      <c r="E19" s="38"/>
      <c r="F19" s="13">
        <f t="shared" si="0"/>
        <v>0</v>
      </c>
    </row>
    <row r="20" spans="1:6" ht="15" customHeight="1" x14ac:dyDescent="0.25">
      <c r="A20" s="4">
        <v>12</v>
      </c>
      <c r="B20" s="6" t="s">
        <v>32</v>
      </c>
      <c r="C20" s="34" t="s">
        <v>4</v>
      </c>
      <c r="D20" s="38">
        <v>66.327500000000001</v>
      </c>
      <c r="E20" s="38"/>
      <c r="F20" s="13">
        <f t="shared" si="0"/>
        <v>0</v>
      </c>
    </row>
    <row r="21" spans="1:6" ht="15" customHeight="1" x14ac:dyDescent="0.25">
      <c r="A21" s="4">
        <v>13</v>
      </c>
      <c r="B21" s="6" t="s">
        <v>44</v>
      </c>
      <c r="C21" s="34" t="s">
        <v>4</v>
      </c>
      <c r="D21" s="38">
        <v>66.327500000000001</v>
      </c>
      <c r="E21" s="38"/>
      <c r="F21" s="13">
        <f t="shared" si="0"/>
        <v>0</v>
      </c>
    </row>
    <row r="22" spans="1:6" ht="15" customHeight="1" x14ac:dyDescent="0.25">
      <c r="A22" s="4">
        <v>14</v>
      </c>
      <c r="B22" s="6" t="s">
        <v>33</v>
      </c>
      <c r="C22" s="34" t="s">
        <v>4</v>
      </c>
      <c r="D22" s="38">
        <v>47.300000000000004</v>
      </c>
      <c r="E22" s="38"/>
      <c r="F22" s="13">
        <f t="shared" si="0"/>
        <v>0</v>
      </c>
    </row>
    <row r="23" spans="1:6" ht="15" customHeight="1" x14ac:dyDescent="0.25">
      <c r="A23" s="4">
        <v>15</v>
      </c>
      <c r="B23" s="6" t="s">
        <v>34</v>
      </c>
      <c r="C23" s="34" t="s">
        <v>4</v>
      </c>
      <c r="D23" s="38">
        <v>164.04</v>
      </c>
      <c r="E23" s="38"/>
      <c r="F23" s="13">
        <f t="shared" si="0"/>
        <v>0</v>
      </c>
    </row>
    <row r="24" spans="1:6" ht="15" customHeight="1" x14ac:dyDescent="0.25">
      <c r="A24" s="4">
        <v>16</v>
      </c>
      <c r="B24" s="6" t="s">
        <v>57</v>
      </c>
      <c r="C24" s="34" t="s">
        <v>4</v>
      </c>
      <c r="D24" s="38">
        <v>7.4550000000000001</v>
      </c>
      <c r="E24" s="38"/>
      <c r="F24" s="13">
        <f t="shared" si="0"/>
        <v>0</v>
      </c>
    </row>
    <row r="25" spans="1:6" ht="15" customHeight="1" x14ac:dyDescent="0.25">
      <c r="A25" s="4">
        <v>17</v>
      </c>
      <c r="B25" s="6" t="s">
        <v>56</v>
      </c>
      <c r="C25" s="34" t="s">
        <v>4</v>
      </c>
      <c r="D25" s="38">
        <v>57.217500000000001</v>
      </c>
      <c r="E25" s="38"/>
      <c r="F25" s="13">
        <f t="shared" si="0"/>
        <v>0</v>
      </c>
    </row>
    <row r="26" spans="1:6" ht="15" customHeight="1" x14ac:dyDescent="0.25">
      <c r="A26" s="4">
        <v>18</v>
      </c>
      <c r="B26" s="6" t="s">
        <v>21</v>
      </c>
      <c r="C26" s="34" t="s">
        <v>4</v>
      </c>
      <c r="D26" s="38">
        <v>60.34</v>
      </c>
      <c r="E26" s="38"/>
      <c r="F26" s="13">
        <f t="shared" si="0"/>
        <v>0</v>
      </c>
    </row>
    <row r="27" spans="1:6" ht="15" customHeight="1" x14ac:dyDescent="0.25">
      <c r="A27" s="4">
        <v>19</v>
      </c>
      <c r="B27" s="6" t="s">
        <v>93</v>
      </c>
      <c r="C27" s="34" t="s">
        <v>4</v>
      </c>
      <c r="D27" s="38">
        <v>164.03749999999994</v>
      </c>
      <c r="E27" s="38"/>
      <c r="F27" s="13">
        <f t="shared" si="0"/>
        <v>0</v>
      </c>
    </row>
    <row r="28" spans="1:6" ht="15" customHeight="1" x14ac:dyDescent="0.25">
      <c r="A28" s="4">
        <v>20</v>
      </c>
      <c r="B28" s="6" t="s">
        <v>11</v>
      </c>
      <c r="C28" s="34" t="s">
        <v>23</v>
      </c>
      <c r="D28" s="38">
        <v>41.8</v>
      </c>
      <c r="E28" s="38"/>
      <c r="F28" s="13">
        <f t="shared" si="0"/>
        <v>0</v>
      </c>
    </row>
    <row r="29" spans="1:6" ht="15" customHeight="1" x14ac:dyDescent="0.25">
      <c r="A29" s="4">
        <v>21</v>
      </c>
      <c r="B29" s="6" t="s">
        <v>24</v>
      </c>
      <c r="C29" s="34" t="s">
        <v>23</v>
      </c>
      <c r="D29" s="38">
        <v>10.9</v>
      </c>
      <c r="E29" s="38"/>
      <c r="F29" s="13">
        <f t="shared" si="0"/>
        <v>0</v>
      </c>
    </row>
    <row r="30" spans="1:6" ht="15" customHeight="1" x14ac:dyDescent="0.25">
      <c r="A30" s="4">
        <v>22</v>
      </c>
      <c r="B30" s="6" t="s">
        <v>58</v>
      </c>
      <c r="C30" s="34" t="s">
        <v>23</v>
      </c>
      <c r="D30" s="38">
        <v>10</v>
      </c>
      <c r="E30" s="38"/>
      <c r="F30" s="13">
        <f t="shared" si="0"/>
        <v>0</v>
      </c>
    </row>
    <row r="31" spans="1:6" ht="15" customHeight="1" x14ac:dyDescent="0.25">
      <c r="A31" s="4">
        <v>23</v>
      </c>
      <c r="B31" s="6" t="s">
        <v>36</v>
      </c>
      <c r="C31" s="34" t="s">
        <v>4</v>
      </c>
      <c r="D31" s="38">
        <v>9</v>
      </c>
      <c r="E31" s="38"/>
      <c r="F31" s="13">
        <f t="shared" si="0"/>
        <v>0</v>
      </c>
    </row>
    <row r="32" spans="1:6" ht="15" customHeight="1" x14ac:dyDescent="0.25">
      <c r="A32" s="4">
        <v>24</v>
      </c>
      <c r="B32" s="6" t="s">
        <v>59</v>
      </c>
      <c r="C32" s="34" t="s">
        <v>2</v>
      </c>
      <c r="D32" s="38">
        <v>1</v>
      </c>
      <c r="E32" s="38"/>
      <c r="F32" s="13">
        <f t="shared" si="0"/>
        <v>0</v>
      </c>
    </row>
    <row r="33" spans="1:6" ht="15" customHeight="1" x14ac:dyDescent="0.25">
      <c r="A33" s="4">
        <v>25</v>
      </c>
      <c r="B33" s="6" t="s">
        <v>37</v>
      </c>
      <c r="C33" s="34" t="s">
        <v>4</v>
      </c>
      <c r="D33" s="38">
        <v>3.6</v>
      </c>
      <c r="E33" s="38"/>
      <c r="F33" s="13">
        <f t="shared" si="0"/>
        <v>0</v>
      </c>
    </row>
    <row r="34" spans="1:6" ht="15" customHeight="1" x14ac:dyDescent="0.25">
      <c r="A34" s="4">
        <v>26</v>
      </c>
      <c r="B34" s="9" t="s">
        <v>95</v>
      </c>
      <c r="C34" s="34" t="s">
        <v>23</v>
      </c>
      <c r="D34" s="38">
        <v>3</v>
      </c>
      <c r="E34" s="38"/>
      <c r="F34" s="13">
        <f t="shared" si="0"/>
        <v>0</v>
      </c>
    </row>
    <row r="35" spans="1:6" ht="15" customHeight="1" x14ac:dyDescent="0.25">
      <c r="A35" s="4">
        <v>27</v>
      </c>
      <c r="B35" s="6" t="s">
        <v>98</v>
      </c>
      <c r="C35" s="34" t="s">
        <v>4</v>
      </c>
      <c r="D35" s="38">
        <v>12.15</v>
      </c>
      <c r="E35" s="38"/>
      <c r="F35" s="13">
        <f t="shared" si="0"/>
        <v>0</v>
      </c>
    </row>
    <row r="36" spans="1:6" ht="15" customHeight="1" x14ac:dyDescent="0.25">
      <c r="A36" s="4">
        <v>28</v>
      </c>
      <c r="B36" s="6" t="s">
        <v>100</v>
      </c>
      <c r="C36" s="34" t="s">
        <v>4</v>
      </c>
      <c r="D36" s="38">
        <v>87.449999999999989</v>
      </c>
      <c r="E36" s="38"/>
      <c r="F36" s="13">
        <f t="shared" si="0"/>
        <v>0</v>
      </c>
    </row>
    <row r="37" spans="1:6" ht="15" customHeight="1" x14ac:dyDescent="0.25">
      <c r="A37" s="4">
        <v>29</v>
      </c>
      <c r="B37" s="6" t="s">
        <v>38</v>
      </c>
      <c r="C37" s="34" t="s">
        <v>4</v>
      </c>
      <c r="D37" s="38">
        <v>87.449999999999989</v>
      </c>
      <c r="E37" s="38"/>
      <c r="F37" s="13">
        <f t="shared" si="0"/>
        <v>0</v>
      </c>
    </row>
    <row r="38" spans="1:6" ht="15" customHeight="1" x14ac:dyDescent="0.25">
      <c r="A38" s="2"/>
      <c r="B38" s="39" t="s">
        <v>45</v>
      </c>
      <c r="C38" s="34"/>
      <c r="D38" s="38"/>
      <c r="E38" s="38"/>
      <c r="F38" s="13"/>
    </row>
    <row r="39" spans="1:6" ht="15" customHeight="1" x14ac:dyDescent="0.25">
      <c r="A39" s="2">
        <v>1</v>
      </c>
      <c r="B39" s="6" t="s">
        <v>60</v>
      </c>
      <c r="C39" s="34" t="s">
        <v>23</v>
      </c>
      <c r="D39" s="38">
        <v>210</v>
      </c>
      <c r="E39" s="38"/>
      <c r="F39" s="13">
        <f t="shared" si="0"/>
        <v>0</v>
      </c>
    </row>
    <row r="40" spans="1:6" ht="15" customHeight="1" x14ac:dyDescent="0.25">
      <c r="A40" s="2">
        <v>2</v>
      </c>
      <c r="B40" s="6" t="s">
        <v>62</v>
      </c>
      <c r="C40" s="34" t="s">
        <v>23</v>
      </c>
      <c r="D40" s="38">
        <v>120</v>
      </c>
      <c r="E40" s="38"/>
      <c r="F40" s="13">
        <f t="shared" si="0"/>
        <v>0</v>
      </c>
    </row>
    <row r="41" spans="1:6" ht="15" customHeight="1" x14ac:dyDescent="0.25">
      <c r="A41" s="2">
        <v>3</v>
      </c>
      <c r="B41" s="6" t="s">
        <v>61</v>
      </c>
      <c r="C41" s="34" t="s">
        <v>23</v>
      </c>
      <c r="D41" s="38">
        <v>90</v>
      </c>
      <c r="E41" s="38"/>
      <c r="F41" s="13">
        <f t="shared" si="0"/>
        <v>0</v>
      </c>
    </row>
    <row r="42" spans="1:6" ht="15" customHeight="1" x14ac:dyDescent="0.25">
      <c r="A42" s="2">
        <v>4</v>
      </c>
      <c r="B42" s="6" t="s">
        <v>50</v>
      </c>
      <c r="C42" s="34" t="s">
        <v>2</v>
      </c>
      <c r="D42" s="38">
        <v>21</v>
      </c>
      <c r="E42" s="38"/>
      <c r="F42" s="13">
        <f t="shared" si="0"/>
        <v>0</v>
      </c>
    </row>
    <row r="43" spans="1:6" ht="15" customHeight="1" x14ac:dyDescent="0.25">
      <c r="A43" s="2">
        <v>5</v>
      </c>
      <c r="B43" s="3" t="s">
        <v>63</v>
      </c>
      <c r="C43" s="32" t="s">
        <v>2</v>
      </c>
      <c r="D43" s="33">
        <v>8</v>
      </c>
      <c r="E43" s="33"/>
      <c r="F43" s="13">
        <f t="shared" si="0"/>
        <v>0</v>
      </c>
    </row>
    <row r="44" spans="1:6" ht="15" customHeight="1" x14ac:dyDescent="0.25">
      <c r="A44" s="2">
        <v>6</v>
      </c>
      <c r="B44" s="3" t="s">
        <v>64</v>
      </c>
      <c r="C44" s="32" t="s">
        <v>2</v>
      </c>
      <c r="D44" s="33">
        <v>3</v>
      </c>
      <c r="E44" s="33"/>
      <c r="F44" s="13">
        <f t="shared" si="0"/>
        <v>0</v>
      </c>
    </row>
    <row r="45" spans="1:6" ht="15" customHeight="1" x14ac:dyDescent="0.25">
      <c r="A45" s="2">
        <v>7</v>
      </c>
      <c r="B45" s="3" t="s">
        <v>65</v>
      </c>
      <c r="C45" s="32" t="s">
        <v>2</v>
      </c>
      <c r="D45" s="33">
        <v>1</v>
      </c>
      <c r="E45" s="33"/>
      <c r="F45" s="13">
        <f t="shared" si="0"/>
        <v>0</v>
      </c>
    </row>
    <row r="46" spans="1:6" ht="15" customHeight="1" x14ac:dyDescent="0.25">
      <c r="A46" s="2">
        <v>8</v>
      </c>
      <c r="B46" s="3" t="s">
        <v>35</v>
      </c>
      <c r="C46" s="32" t="s">
        <v>2</v>
      </c>
      <c r="D46" s="33">
        <v>2</v>
      </c>
      <c r="E46" s="33"/>
      <c r="F46" s="13">
        <f t="shared" si="0"/>
        <v>0</v>
      </c>
    </row>
    <row r="47" spans="1:6" ht="15" customHeight="1" x14ac:dyDescent="0.25">
      <c r="A47" s="2"/>
      <c r="B47" s="14" t="s">
        <v>47</v>
      </c>
      <c r="C47" s="32"/>
      <c r="D47" s="33"/>
      <c r="E47" s="33"/>
      <c r="F47" s="13"/>
    </row>
    <row r="48" spans="1:6" ht="15" customHeight="1" x14ac:dyDescent="0.25">
      <c r="A48" s="2">
        <v>1</v>
      </c>
      <c r="B48" s="3" t="s">
        <v>76</v>
      </c>
      <c r="C48" s="32" t="s">
        <v>2</v>
      </c>
      <c r="D48" s="33">
        <v>2</v>
      </c>
      <c r="E48" s="33"/>
      <c r="F48" s="13">
        <f t="shared" si="0"/>
        <v>0</v>
      </c>
    </row>
    <row r="49" spans="1:6" ht="15" customHeight="1" x14ac:dyDescent="0.25">
      <c r="A49" s="2">
        <v>2</v>
      </c>
      <c r="B49" s="3" t="s">
        <v>66</v>
      </c>
      <c r="C49" s="32" t="s">
        <v>2</v>
      </c>
      <c r="D49" s="33">
        <v>4</v>
      </c>
      <c r="E49" s="33"/>
      <c r="F49" s="13">
        <f t="shared" si="0"/>
        <v>0</v>
      </c>
    </row>
    <row r="50" spans="1:6" ht="15" customHeight="1" x14ac:dyDescent="0.25">
      <c r="A50" s="2">
        <v>3</v>
      </c>
      <c r="B50" s="3" t="s">
        <v>6</v>
      </c>
      <c r="C50" s="32" t="s">
        <v>2</v>
      </c>
      <c r="D50" s="33">
        <v>4</v>
      </c>
      <c r="E50" s="33"/>
      <c r="F50" s="13">
        <f t="shared" si="0"/>
        <v>0</v>
      </c>
    </row>
    <row r="51" spans="1:6" ht="15" customHeight="1" x14ac:dyDescent="0.25">
      <c r="A51" s="2">
        <v>4</v>
      </c>
      <c r="B51" s="3" t="s">
        <v>8</v>
      </c>
      <c r="C51" s="32" t="s">
        <v>2</v>
      </c>
      <c r="D51" s="33">
        <v>1</v>
      </c>
      <c r="E51" s="33"/>
      <c r="F51" s="13">
        <f t="shared" si="0"/>
        <v>0</v>
      </c>
    </row>
    <row r="52" spans="1:6" ht="15" customHeight="1" x14ac:dyDescent="0.25">
      <c r="A52" s="2"/>
      <c r="B52" s="3" t="s">
        <v>67</v>
      </c>
      <c r="C52" s="32" t="s">
        <v>2</v>
      </c>
      <c r="D52" s="33">
        <v>1</v>
      </c>
      <c r="E52" s="33"/>
      <c r="F52" s="13">
        <f t="shared" si="0"/>
        <v>0</v>
      </c>
    </row>
    <row r="53" spans="1:6" ht="15" customHeight="1" x14ac:dyDescent="0.25">
      <c r="A53" s="2">
        <v>5</v>
      </c>
      <c r="B53" s="3" t="s">
        <v>9</v>
      </c>
      <c r="C53" s="32" t="s">
        <v>2</v>
      </c>
      <c r="D53" s="33">
        <v>2</v>
      </c>
      <c r="E53" s="33"/>
      <c r="F53" s="13">
        <f t="shared" si="0"/>
        <v>0</v>
      </c>
    </row>
    <row r="54" spans="1:6" ht="15" customHeight="1" x14ac:dyDescent="0.25">
      <c r="A54" s="2">
        <v>6</v>
      </c>
      <c r="B54" s="3" t="s">
        <v>10</v>
      </c>
      <c r="C54" s="32" t="s">
        <v>2</v>
      </c>
      <c r="D54" s="33">
        <v>2</v>
      </c>
      <c r="E54" s="33"/>
      <c r="F54" s="13">
        <f t="shared" si="0"/>
        <v>0</v>
      </c>
    </row>
    <row r="55" spans="1:6" ht="15" customHeight="1" x14ac:dyDescent="0.25">
      <c r="A55" s="2">
        <v>7</v>
      </c>
      <c r="B55" s="3" t="s">
        <v>69</v>
      </c>
      <c r="C55" s="32" t="s">
        <v>23</v>
      </c>
      <c r="D55" s="33">
        <v>14.6</v>
      </c>
      <c r="E55" s="33"/>
      <c r="F55" s="13">
        <f t="shared" si="0"/>
        <v>0</v>
      </c>
    </row>
    <row r="56" spans="1:6" ht="15" customHeight="1" x14ac:dyDescent="0.25">
      <c r="A56" s="2">
        <v>8</v>
      </c>
      <c r="B56" s="3" t="s">
        <v>68</v>
      </c>
      <c r="C56" s="32" t="s">
        <v>23</v>
      </c>
      <c r="D56" s="33">
        <v>8.1999999999999993</v>
      </c>
      <c r="E56" s="33"/>
      <c r="F56" s="13">
        <f t="shared" si="0"/>
        <v>0</v>
      </c>
    </row>
    <row r="57" spans="1:6" ht="15" customHeight="1" x14ac:dyDescent="0.25">
      <c r="A57" s="2">
        <v>9</v>
      </c>
      <c r="B57" s="3" t="s">
        <v>70</v>
      </c>
      <c r="C57" s="32" t="s">
        <v>23</v>
      </c>
      <c r="D57" s="33">
        <v>39.700000000000003</v>
      </c>
      <c r="E57" s="33"/>
      <c r="F57" s="13">
        <f t="shared" si="0"/>
        <v>0</v>
      </c>
    </row>
    <row r="58" spans="1:6" ht="15" customHeight="1" x14ac:dyDescent="0.25">
      <c r="A58" s="2">
        <v>10</v>
      </c>
      <c r="B58" s="3" t="s">
        <v>71</v>
      </c>
      <c r="C58" s="32" t="s">
        <v>2</v>
      </c>
      <c r="D58" s="33">
        <v>1</v>
      </c>
      <c r="E58" s="33"/>
      <c r="F58" s="13">
        <f t="shared" si="0"/>
        <v>0</v>
      </c>
    </row>
    <row r="59" spans="1:6" ht="15" customHeight="1" x14ac:dyDescent="0.25">
      <c r="A59" s="5"/>
      <c r="B59" s="11" t="s">
        <v>108</v>
      </c>
      <c r="C59" s="5"/>
      <c r="D59" s="10"/>
      <c r="E59" s="10"/>
      <c r="F59" s="12">
        <f>SUM(F9:F58)</f>
        <v>0</v>
      </c>
    </row>
    <row r="60" spans="1:6" ht="15" customHeight="1" x14ac:dyDescent="0.25">
      <c r="A60" s="27"/>
      <c r="B60" s="28" t="s">
        <v>80</v>
      </c>
      <c r="C60" s="29"/>
      <c r="D60" s="29"/>
      <c r="E60" s="29"/>
      <c r="F60" s="24">
        <f>SUM(F59)</f>
        <v>0</v>
      </c>
    </row>
    <row r="61" spans="1:6" ht="15" customHeight="1" x14ac:dyDescent="0.25">
      <c r="A61" s="27"/>
      <c r="B61" s="28" t="s">
        <v>81</v>
      </c>
      <c r="C61" s="29"/>
      <c r="D61" s="29"/>
      <c r="E61" s="29"/>
      <c r="F61" s="24">
        <f>F60*0.2</f>
        <v>0</v>
      </c>
    </row>
    <row r="62" spans="1:6" ht="20.25" customHeight="1" x14ac:dyDescent="0.25">
      <c r="A62" s="27"/>
      <c r="B62" s="28" t="s">
        <v>82</v>
      </c>
      <c r="C62" s="29"/>
      <c r="D62" s="29"/>
      <c r="E62" s="29"/>
      <c r="F62" s="24">
        <f>SUM(F60:F61)</f>
        <v>0</v>
      </c>
    </row>
    <row r="65" spans="2:6" x14ac:dyDescent="0.25">
      <c r="F65" s="44"/>
    </row>
    <row r="66" spans="2:6" ht="52.5" customHeight="1" x14ac:dyDescent="0.25">
      <c r="B66" s="1" t="s">
        <v>109</v>
      </c>
      <c r="C66" s="1"/>
      <c r="D66" s="1"/>
      <c r="E66" s="1"/>
    </row>
  </sheetData>
  <mergeCells count="3">
    <mergeCell ref="A2:F2"/>
    <mergeCell ref="A3:F3"/>
    <mergeCell ref="A7:F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Обособена позиция №1</vt:lpstr>
      <vt:lpstr>Обособена позиция №2</vt:lpstr>
      <vt:lpstr>Обособена позиция №3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2018-03-19T08:51:18Z</cp:lastPrinted>
  <dcterms:created xsi:type="dcterms:W3CDTF">2014-04-23T09:57:46Z</dcterms:created>
  <dcterms:modified xsi:type="dcterms:W3CDTF">2018-05-25T06:12:14Z</dcterms:modified>
</cp:coreProperties>
</file>